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20310" windowHeight="7380" tabRatio="757"/>
  </bookViews>
  <sheets>
    <sheet name="для сайта" sheetId="10" r:id="rId1"/>
    <sheet name="Параметры" sheetId="3" state="hidden" r:id="rId2"/>
  </sheets>
  <definedNames>
    <definedName name="_xlnm._FilterDatabase" localSheetId="0" hidden="1">'для сайта'!#REF!</definedName>
    <definedName name="АдресДоставки">Параметры!$J$3:$J$4</definedName>
    <definedName name="Дата">Параметры!$A$11</definedName>
    <definedName name="Доставка">Параметры!$D$3:$D$5</definedName>
    <definedName name="_xlnm.Print_Area" localSheetId="0">'для сайта'!$A$1:$F$96</definedName>
    <definedName name="Перевозчики">Параметры!$F$3:$F$8</definedName>
    <definedName name="СпособОплаты">Параметры!$A$3:$A$4</definedName>
    <definedName name="юрфизлицо">Параметры!$A$17:$A$19</definedName>
  </definedNames>
  <calcPr calcId="114210"/>
</workbook>
</file>

<file path=xl/calcChain.xml><?xml version="1.0" encoding="utf-8"?>
<calcChain xmlns="http://schemas.openxmlformats.org/spreadsheetml/2006/main">
  <c r="E95" i="10"/>
  <c r="E82"/>
  <c r="F87"/>
  <c r="F94"/>
  <c r="F93"/>
  <c r="F92"/>
  <c r="F91"/>
  <c r="F90"/>
  <c r="F89"/>
  <c r="F88"/>
  <c r="F86"/>
  <c r="F85"/>
  <c r="F84"/>
  <c r="F95"/>
  <c r="E61"/>
  <c r="F74"/>
  <c r="F75"/>
  <c r="F76"/>
  <c r="F77"/>
  <c r="F78"/>
  <c r="F79"/>
  <c r="F80"/>
  <c r="F82"/>
  <c r="F81"/>
  <c r="F73"/>
  <c r="F67"/>
  <c r="E50"/>
  <c r="E71"/>
  <c r="E39"/>
  <c r="F33"/>
  <c r="F34"/>
  <c r="F36"/>
  <c r="F38"/>
  <c r="F46"/>
  <c r="F45"/>
  <c r="F35"/>
  <c r="F24"/>
  <c r="F23"/>
  <c r="F70"/>
  <c r="F69"/>
  <c r="F68"/>
  <c r="F65"/>
  <c r="F64"/>
  <c r="F60"/>
  <c r="F59"/>
  <c r="F58"/>
  <c r="F57"/>
  <c r="F56"/>
  <c r="F55"/>
  <c r="F53"/>
  <c r="F52"/>
  <c r="F54"/>
  <c r="F61"/>
  <c r="F49"/>
  <c r="F48"/>
  <c r="F47"/>
  <c r="F44"/>
  <c r="F43"/>
  <c r="F50"/>
  <c r="F42"/>
  <c r="F41"/>
  <c r="F37"/>
  <c r="F32"/>
  <c r="E30"/>
  <c r="F29"/>
  <c r="F28"/>
  <c r="F27"/>
  <c r="F26"/>
  <c r="F25"/>
  <c r="F22"/>
  <c r="F21"/>
  <c r="F20"/>
  <c r="F19"/>
  <c r="F18"/>
  <c r="F17"/>
  <c r="F16"/>
  <c r="F15"/>
  <c r="F14"/>
  <c r="F13"/>
  <c r="F12"/>
  <c r="E96"/>
  <c r="F66"/>
  <c r="F71"/>
  <c r="F39"/>
  <c r="F30"/>
  <c r="F96"/>
</calcChain>
</file>

<file path=xl/sharedStrings.xml><?xml version="1.0" encoding="utf-8"?>
<sst xmlns="http://schemas.openxmlformats.org/spreadsheetml/2006/main" count="170" uniqueCount="134">
  <si>
    <t>Способ оплаты:</t>
  </si>
  <si>
    <t>Наличный расчет</t>
  </si>
  <si>
    <t>Безналичный расчет</t>
  </si>
  <si>
    <t>Доставка</t>
  </si>
  <si>
    <t>Доставка:</t>
  </si>
  <si>
    <t>Самовывоз</t>
  </si>
  <si>
    <t>Транспортной компанией</t>
  </si>
  <si>
    <t>Ответственный:</t>
  </si>
  <si>
    <t>Ценовые группы:</t>
  </si>
  <si>
    <t>Выводить остатки:</t>
  </si>
  <si>
    <t>Юр/Физлицо:</t>
  </si>
  <si>
    <t>Юр. лицо, за пределами РФ</t>
  </si>
  <si>
    <t>Индивидуальный предприниматель</t>
  </si>
  <si>
    <t>Юридическое лицо</t>
  </si>
  <si>
    <t>Перевозчики:</t>
  </si>
  <si>
    <t>Автотрейдинг</t>
  </si>
  <si>
    <t>Деловые линии</t>
  </si>
  <si>
    <t>Желдорэкспедиция</t>
  </si>
  <si>
    <t>Кит</t>
  </si>
  <si>
    <t>Адрес доставки:</t>
  </si>
  <si>
    <t>До терминала транспортной компании</t>
  </si>
  <si>
    <t>По фактическому адресу</t>
  </si>
  <si>
    <t>РАТЭК</t>
  </si>
  <si>
    <t>Вид цены:</t>
  </si>
  <si>
    <t>DPD</t>
  </si>
  <si>
    <t>Наименование</t>
  </si>
  <si>
    <t>Оптовая</t>
  </si>
  <si>
    <t>Цена</t>
  </si>
  <si>
    <t>Клиент</t>
  </si>
  <si>
    <t>Кол-во</t>
  </si>
  <si>
    <t>Сумма</t>
  </si>
  <si>
    <t>Рак И.А.</t>
  </si>
  <si>
    <t>Да</t>
  </si>
  <si>
    <t>Высота саженца</t>
  </si>
  <si>
    <t>Возраст саженца</t>
  </si>
  <si>
    <t>Роза чайногибридная Анастасия</t>
  </si>
  <si>
    <t>Сеянцы</t>
  </si>
  <si>
    <t>15-20 см</t>
  </si>
  <si>
    <t>Сосна крымская</t>
  </si>
  <si>
    <t>Туя западная</t>
  </si>
  <si>
    <t>20-30 см</t>
  </si>
  <si>
    <t>Дуб черешчатый</t>
  </si>
  <si>
    <t>Дуб красный</t>
  </si>
  <si>
    <t>30-40 см</t>
  </si>
  <si>
    <t>Клен татарский</t>
  </si>
  <si>
    <t>Рябина обыкновенная</t>
  </si>
  <si>
    <t>Каштан конский</t>
  </si>
  <si>
    <t>20 см</t>
  </si>
  <si>
    <t>Абрикос обыкновенный</t>
  </si>
  <si>
    <t>Клен приречный</t>
  </si>
  <si>
    <t>Катальпа прекрасная</t>
  </si>
  <si>
    <t>Бирючина обыкновенная</t>
  </si>
  <si>
    <t>Кизильник блестящий</t>
  </si>
  <si>
    <t>Орех грецкий скороплодной формы</t>
  </si>
  <si>
    <t>10-20 см</t>
  </si>
  <si>
    <t>40 см</t>
  </si>
  <si>
    <t>10-15 см</t>
  </si>
  <si>
    <t xml:space="preserve">Шелковица </t>
  </si>
  <si>
    <t>20-40 см</t>
  </si>
  <si>
    <t>Рябина шведская</t>
  </si>
  <si>
    <t>Самшит вечнозеленый</t>
  </si>
  <si>
    <t>Боярышник</t>
  </si>
  <si>
    <t>Роза чайногибридная Аваланж</t>
  </si>
  <si>
    <t>Роза чайногибридная Дам Декер</t>
  </si>
  <si>
    <t>Роза чайногибридная Дуэт</t>
  </si>
  <si>
    <t>Роза чайногибридная Импульс</t>
  </si>
  <si>
    <t>Роза чайногибридная Магия</t>
  </si>
  <si>
    <t>Роза чайногибридная Спутник</t>
  </si>
  <si>
    <t>Роза чайногибридная Шакира</t>
  </si>
  <si>
    <t>С3</t>
  </si>
  <si>
    <t>Туя шаровидная</t>
  </si>
  <si>
    <t>С5</t>
  </si>
  <si>
    <t>Можжевельник горизонтальный</t>
  </si>
  <si>
    <t>0,3-0,4</t>
  </si>
  <si>
    <t>С1</t>
  </si>
  <si>
    <t>Роза чайногибридная Ловли ред</t>
  </si>
  <si>
    <t>Магония падуболистная</t>
  </si>
  <si>
    <t>1,0 м</t>
  </si>
  <si>
    <t>Ива (плакучая, Матсудана)</t>
  </si>
  <si>
    <t>Клен Гиннала</t>
  </si>
  <si>
    <t>15 см</t>
  </si>
  <si>
    <t>0,5 м</t>
  </si>
  <si>
    <t>Дерен кровавокрасный</t>
  </si>
  <si>
    <t>0,8-1,5</t>
  </si>
  <si>
    <t xml:space="preserve">   Спирея Вангутта</t>
  </si>
  <si>
    <t>Стоимость, руб/шт</t>
  </si>
  <si>
    <t>Спирея Вангутта (укорененный черенок)</t>
  </si>
  <si>
    <t>Форзиция (укорененный черенок)</t>
  </si>
  <si>
    <t>Тополь (укорененный черенок)</t>
  </si>
  <si>
    <t>Лиственные деревья</t>
  </si>
  <si>
    <t>0,4 м</t>
  </si>
  <si>
    <t>1,5 м</t>
  </si>
  <si>
    <t>0,6 м</t>
  </si>
  <si>
    <t xml:space="preserve">   Рябина обыкновенная</t>
  </si>
  <si>
    <t xml:space="preserve">   Хеномелес (айва я.)</t>
  </si>
  <si>
    <t xml:space="preserve">   Спирея иволистная</t>
  </si>
  <si>
    <t>Лиственные кустарники</t>
  </si>
  <si>
    <t xml:space="preserve">   Туя западная</t>
  </si>
  <si>
    <t>Роза чайногибридная</t>
  </si>
  <si>
    <t>8-910-365-87-65 Мария Дмитриевна</t>
  </si>
  <si>
    <t xml:space="preserve">8 (47248) 55-2-14 </t>
  </si>
  <si>
    <t>Отпуск растений  проводиться на Корочанском лесопитомнике</t>
  </si>
  <si>
    <t>с. Дальняя Игуменка Корочанский район</t>
  </si>
  <si>
    <t>Сеянцы реализуем партией не менее 500 шт.</t>
  </si>
  <si>
    <t>Итого</t>
  </si>
  <si>
    <t>Хвойные растения</t>
  </si>
  <si>
    <t xml:space="preserve">    Ель колючая</t>
  </si>
  <si>
    <t>Саженцы в закрытой корневой системе</t>
  </si>
  <si>
    <t>Можжевельник вертикальный</t>
  </si>
  <si>
    <t>Лиственные растения</t>
  </si>
  <si>
    <t>Глициния Blue Moon</t>
  </si>
  <si>
    <t>C5</t>
  </si>
  <si>
    <t>Вейгела</t>
  </si>
  <si>
    <t>Барбарис</t>
  </si>
  <si>
    <t>Облепиха сортовая</t>
  </si>
  <si>
    <t>Маршал Бирюзов</t>
  </si>
  <si>
    <t>Великая Победа</t>
  </si>
  <si>
    <t>Вечерний звон</t>
  </si>
  <si>
    <t>Память о Колесникове</t>
  </si>
  <si>
    <t>День Победы</t>
  </si>
  <si>
    <t>Милосердие</t>
  </si>
  <si>
    <t>Михайло Ломоносов</t>
  </si>
  <si>
    <t>Маршал Баграмян</t>
  </si>
  <si>
    <t>Аделина</t>
  </si>
  <si>
    <t>Вечерняя Москва</t>
  </si>
  <si>
    <t>Татьяна Полякова</t>
  </si>
  <si>
    <t>Сирень- высота саженца 0,4-0,7 м в горшках объемом 3 л</t>
  </si>
  <si>
    <t>Туя западная пирамидальная</t>
  </si>
  <si>
    <t>Малина Шапка Мономаха</t>
  </si>
  <si>
    <t>Ежевика (Блэк Сатин, Карака Блэк)</t>
  </si>
  <si>
    <t>Актинидия (коломикта, аргута, полигама)</t>
  </si>
  <si>
    <t>Всего</t>
  </si>
  <si>
    <t>Заявку можно прислать email:lespogcentr@yandex.ru</t>
  </si>
  <si>
    <t>Прайс-лист ОГСАУ "Лесопожарный центр"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</si>
</sst>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6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5" fillId="0" borderId="0"/>
  </cellStyleXfs>
  <cellXfs count="79">
    <xf numFmtId="0" fontId="0" fillId="0" borderId="0" xfId="0"/>
    <xf numFmtId="0" fontId="1" fillId="0" borderId="0" xfId="0" applyFont="1"/>
    <xf numFmtId="14" fontId="0" fillId="0" borderId="0" xfId="0" applyNumberFormat="1"/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0" xfId="1"/>
    <xf numFmtId="0" fontId="5" fillId="0" borderId="1" xfId="0" applyFont="1" applyBorder="1"/>
    <xf numFmtId="2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0" xfId="0" applyFont="1"/>
    <xf numFmtId="0" fontId="5" fillId="2" borderId="1" xfId="0" applyFont="1" applyFill="1" applyBorder="1" applyAlignment="1" applyProtection="1">
      <alignment wrapText="1"/>
      <protection locked="0"/>
    </xf>
    <xf numFmtId="0" fontId="5" fillId="0" borderId="0" xfId="0" applyFont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2" fontId="5" fillId="4" borderId="1" xfId="0" applyNumberFormat="1" applyFont="1" applyFill="1" applyBorder="1" applyAlignment="1">
      <alignment vertical="center" wrapText="1"/>
    </xf>
    <xf numFmtId="2" fontId="5" fillId="4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indent="1"/>
    </xf>
    <xf numFmtId="0" fontId="5" fillId="0" borderId="0" xfId="0" applyFont="1" applyAlignment="1"/>
    <xf numFmtId="0" fontId="5" fillId="0" borderId="2" xfId="0" applyFont="1" applyBorder="1" applyAlignment="1"/>
    <xf numFmtId="17" fontId="5" fillId="0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/>
    <xf numFmtId="2" fontId="5" fillId="5" borderId="1" xfId="0" applyNumberFormat="1" applyFont="1" applyFill="1" applyBorder="1" applyAlignment="1"/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5" borderId="1" xfId="0" applyFont="1" applyFill="1" applyBorder="1" applyAlignment="1">
      <alignment vertical="center"/>
    </xf>
    <xf numFmtId="2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5" fillId="0" borderId="0" xfId="0" applyFont="1" applyBorder="1" applyAlignment="1"/>
    <xf numFmtId="0" fontId="1" fillId="0" borderId="1" xfId="0" applyFont="1" applyBorder="1"/>
    <xf numFmtId="2" fontId="1" fillId="0" borderId="1" xfId="0" applyNumberFormat="1" applyFont="1" applyBorder="1" applyAlignment="1">
      <alignment horizontal="right"/>
    </xf>
    <xf numFmtId="0" fontId="2" fillId="3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5" borderId="1" xfId="0" applyFont="1" applyFill="1" applyBorder="1" applyAlignment="1"/>
    <xf numFmtId="0" fontId="1" fillId="0" borderId="3" xfId="0" applyFont="1" applyBorder="1"/>
    <xf numFmtId="0" fontId="4" fillId="0" borderId="0" xfId="0" applyFont="1" applyAlignment="1">
      <alignment horizontal="center"/>
    </xf>
    <xf numFmtId="0" fontId="5" fillId="10" borderId="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8" borderId="5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wrapText="1"/>
    </xf>
    <xf numFmtId="0" fontId="9" fillId="7" borderId="3" xfId="0" applyFont="1" applyFill="1" applyBorder="1" applyAlignment="1">
      <alignment horizont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7" borderId="6" xfId="1" applyFont="1" applyFill="1" applyBorder="1" applyAlignment="1">
      <alignment horizontal="center"/>
    </xf>
    <xf numFmtId="0" fontId="1" fillId="7" borderId="5" xfId="1" applyFont="1" applyFill="1" applyBorder="1" applyAlignment="1">
      <alignment horizontal="center"/>
    </xf>
    <xf numFmtId="0" fontId="1" fillId="7" borderId="3" xfId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УровеньСтрок_2" xfId="1" builtinId="1" iLevel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2790825</xdr:colOff>
      <xdr:row>52</xdr:row>
      <xdr:rowOff>9525</xdr:rowOff>
    </xdr:from>
    <xdr:to>
      <xdr:col>1</xdr:col>
      <xdr:colOff>981075</xdr:colOff>
      <xdr:row>53</xdr:row>
      <xdr:rowOff>0</xdr:rowOff>
    </xdr:to>
    <xdr:pic>
      <xdr:nvPicPr>
        <xdr:cNvPr id="102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0825" y="10953750"/>
          <a:ext cx="9906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2</xdr:col>
      <xdr:colOff>0</xdr:colOff>
      <xdr:row>62</xdr:row>
      <xdr:rowOff>0</xdr:rowOff>
    </xdr:to>
    <xdr:pic>
      <xdr:nvPicPr>
        <xdr:cNvPr id="1026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00350" y="17564100"/>
          <a:ext cx="990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53</xdr:row>
      <xdr:rowOff>0</xdr:rowOff>
    </xdr:from>
    <xdr:to>
      <xdr:col>2</xdr:col>
      <xdr:colOff>9525</xdr:colOff>
      <xdr:row>54</xdr:row>
      <xdr:rowOff>47625</xdr:rowOff>
    </xdr:to>
    <xdr:pic>
      <xdr:nvPicPr>
        <xdr:cNvPr id="1027" name="Рисунок 1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8331" t="5444" r="9000" b="11748"/>
        <a:stretch>
          <a:fillRect/>
        </a:stretch>
      </xdr:blipFill>
      <xdr:spPr bwMode="auto">
        <a:xfrm>
          <a:off x="2809875" y="11649075"/>
          <a:ext cx="9906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53</xdr:row>
      <xdr:rowOff>0</xdr:rowOff>
    </xdr:from>
    <xdr:to>
      <xdr:col>2</xdr:col>
      <xdr:colOff>0</xdr:colOff>
      <xdr:row>54</xdr:row>
      <xdr:rowOff>57150</xdr:rowOff>
    </xdr:to>
    <xdr:pic>
      <xdr:nvPicPr>
        <xdr:cNvPr id="1028" name="Рисунок 15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11649075"/>
          <a:ext cx="9810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971550</xdr:colOff>
      <xdr:row>58</xdr:row>
      <xdr:rowOff>9525</xdr:rowOff>
    </xdr:to>
    <xdr:pic>
      <xdr:nvPicPr>
        <xdr:cNvPr id="1029" name="Рисунок 16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t="15263" b="11053"/>
        <a:stretch>
          <a:fillRect/>
        </a:stretch>
      </xdr:blipFill>
      <xdr:spPr bwMode="auto">
        <a:xfrm>
          <a:off x="2800350" y="14658975"/>
          <a:ext cx="9715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2790825</xdr:colOff>
      <xdr:row>55</xdr:row>
      <xdr:rowOff>9525</xdr:rowOff>
    </xdr:from>
    <xdr:to>
      <xdr:col>1</xdr:col>
      <xdr:colOff>981075</xdr:colOff>
      <xdr:row>55</xdr:row>
      <xdr:rowOff>800100</xdr:rowOff>
    </xdr:to>
    <xdr:pic>
      <xdr:nvPicPr>
        <xdr:cNvPr id="1030" name="Рисунок 17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90825" y="13058775"/>
          <a:ext cx="9906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54</xdr:row>
      <xdr:rowOff>9525</xdr:rowOff>
    </xdr:from>
    <xdr:to>
      <xdr:col>2</xdr:col>
      <xdr:colOff>0</xdr:colOff>
      <xdr:row>55</xdr:row>
      <xdr:rowOff>38100</xdr:rowOff>
    </xdr:to>
    <xdr:pic>
      <xdr:nvPicPr>
        <xdr:cNvPr id="1031" name="Рисунок 18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09875" y="12372975"/>
          <a:ext cx="9810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55</xdr:row>
      <xdr:rowOff>790575</xdr:rowOff>
    </xdr:from>
    <xdr:to>
      <xdr:col>2</xdr:col>
      <xdr:colOff>9525</xdr:colOff>
      <xdr:row>56</xdr:row>
      <xdr:rowOff>790575</xdr:rowOff>
    </xdr:to>
    <xdr:pic>
      <xdr:nvPicPr>
        <xdr:cNvPr id="1032" name="Рисунок 19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13741" t="8408" r="12978" b="15488"/>
        <a:stretch>
          <a:fillRect/>
        </a:stretch>
      </xdr:blipFill>
      <xdr:spPr bwMode="auto">
        <a:xfrm>
          <a:off x="2800350" y="13839825"/>
          <a:ext cx="10001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59</xdr:row>
      <xdr:rowOff>9525</xdr:rowOff>
    </xdr:from>
    <xdr:to>
      <xdr:col>1</xdr:col>
      <xdr:colOff>971550</xdr:colOff>
      <xdr:row>59</xdr:row>
      <xdr:rowOff>676275</xdr:rowOff>
    </xdr:to>
    <xdr:pic>
      <xdr:nvPicPr>
        <xdr:cNvPr id="1033" name="Рисунок 22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819400" y="16249650"/>
          <a:ext cx="9525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981075</xdr:colOff>
      <xdr:row>59</xdr:row>
      <xdr:rowOff>28575</xdr:rowOff>
    </xdr:to>
    <xdr:pic>
      <xdr:nvPicPr>
        <xdr:cNvPr id="1034" name="Рисунок 24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t="11456" b="23628"/>
        <a:stretch>
          <a:fillRect/>
        </a:stretch>
      </xdr:blipFill>
      <xdr:spPr bwMode="auto">
        <a:xfrm>
          <a:off x="2800350" y="15478125"/>
          <a:ext cx="9810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53</xdr:row>
      <xdr:rowOff>0</xdr:rowOff>
    </xdr:from>
    <xdr:to>
      <xdr:col>2</xdr:col>
      <xdr:colOff>9525</xdr:colOff>
      <xdr:row>53</xdr:row>
      <xdr:rowOff>704850</xdr:rowOff>
    </xdr:to>
    <xdr:pic>
      <xdr:nvPicPr>
        <xdr:cNvPr id="1035" name="Рисунок 25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809875" y="11649075"/>
          <a:ext cx="9906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2781300</xdr:colOff>
      <xdr:row>58</xdr:row>
      <xdr:rowOff>9525</xdr:rowOff>
    </xdr:from>
    <xdr:to>
      <xdr:col>1</xdr:col>
      <xdr:colOff>981075</xdr:colOff>
      <xdr:row>59</xdr:row>
      <xdr:rowOff>28575</xdr:rowOff>
    </xdr:to>
    <xdr:pic>
      <xdr:nvPicPr>
        <xdr:cNvPr id="1036" name="Рисунок 27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15405" t="12686" r="22128" b="16045"/>
        <a:stretch>
          <a:fillRect/>
        </a:stretch>
      </xdr:blipFill>
      <xdr:spPr bwMode="auto">
        <a:xfrm>
          <a:off x="2781300" y="15487650"/>
          <a:ext cx="10001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83</xdr:row>
      <xdr:rowOff>38100</xdr:rowOff>
    </xdr:from>
    <xdr:to>
      <xdr:col>1</xdr:col>
      <xdr:colOff>981075</xdr:colOff>
      <xdr:row>84</xdr:row>
      <xdr:rowOff>9525</xdr:rowOff>
    </xdr:to>
    <xdr:pic>
      <xdr:nvPicPr>
        <xdr:cNvPr id="1037" name="Рисунок 1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b="21796"/>
        <a:stretch>
          <a:fillRect/>
        </a:stretch>
      </xdr:blipFill>
      <xdr:spPr bwMode="auto">
        <a:xfrm>
          <a:off x="2800350" y="26498550"/>
          <a:ext cx="981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84</xdr:row>
      <xdr:rowOff>9525</xdr:rowOff>
    </xdr:from>
    <xdr:to>
      <xdr:col>2</xdr:col>
      <xdr:colOff>0</xdr:colOff>
      <xdr:row>85</xdr:row>
      <xdr:rowOff>9525</xdr:rowOff>
    </xdr:to>
    <xdr:pic>
      <xdr:nvPicPr>
        <xdr:cNvPr id="1038" name="Рисунок 2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809875" y="27117675"/>
          <a:ext cx="9810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84</xdr:row>
      <xdr:rowOff>666750</xdr:rowOff>
    </xdr:from>
    <xdr:to>
      <xdr:col>2</xdr:col>
      <xdr:colOff>0</xdr:colOff>
      <xdr:row>86</xdr:row>
      <xdr:rowOff>19050</xdr:rowOff>
    </xdr:to>
    <xdr:pic>
      <xdr:nvPicPr>
        <xdr:cNvPr id="1039" name="Рисунок 3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t="23001" b="15999"/>
        <a:stretch>
          <a:fillRect/>
        </a:stretch>
      </xdr:blipFill>
      <xdr:spPr bwMode="auto">
        <a:xfrm>
          <a:off x="2809875" y="27774900"/>
          <a:ext cx="9810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2790825</xdr:colOff>
      <xdr:row>86</xdr:row>
      <xdr:rowOff>0</xdr:rowOff>
    </xdr:from>
    <xdr:to>
      <xdr:col>1</xdr:col>
      <xdr:colOff>981075</xdr:colOff>
      <xdr:row>87</xdr:row>
      <xdr:rowOff>9525</xdr:rowOff>
    </xdr:to>
    <xdr:pic>
      <xdr:nvPicPr>
        <xdr:cNvPr id="1040" name="Рисунок 4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l="14999" r="27109" b="21649"/>
        <a:stretch>
          <a:fillRect/>
        </a:stretch>
      </xdr:blipFill>
      <xdr:spPr bwMode="auto">
        <a:xfrm>
          <a:off x="2790825" y="28432125"/>
          <a:ext cx="9906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2790825</xdr:colOff>
      <xdr:row>87</xdr:row>
      <xdr:rowOff>0</xdr:rowOff>
    </xdr:from>
    <xdr:to>
      <xdr:col>2</xdr:col>
      <xdr:colOff>0</xdr:colOff>
      <xdr:row>88</xdr:row>
      <xdr:rowOff>9525</xdr:rowOff>
    </xdr:to>
    <xdr:pic>
      <xdr:nvPicPr>
        <xdr:cNvPr id="1041" name="Рисунок 5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 t="27351"/>
        <a:stretch>
          <a:fillRect/>
        </a:stretch>
      </xdr:blipFill>
      <xdr:spPr bwMode="auto">
        <a:xfrm>
          <a:off x="2790825" y="29089350"/>
          <a:ext cx="10001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87</xdr:row>
      <xdr:rowOff>704850</xdr:rowOff>
    </xdr:from>
    <xdr:to>
      <xdr:col>2</xdr:col>
      <xdr:colOff>9525</xdr:colOff>
      <xdr:row>89</xdr:row>
      <xdr:rowOff>28575</xdr:rowOff>
    </xdr:to>
    <xdr:pic>
      <xdr:nvPicPr>
        <xdr:cNvPr id="1042" name="Рисунок 6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800350" y="29708475"/>
          <a:ext cx="10001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88</xdr:row>
      <xdr:rowOff>647700</xdr:rowOff>
    </xdr:from>
    <xdr:to>
      <xdr:col>2</xdr:col>
      <xdr:colOff>19050</xdr:colOff>
      <xdr:row>89</xdr:row>
      <xdr:rowOff>619125</xdr:rowOff>
    </xdr:to>
    <xdr:pic>
      <xdr:nvPicPr>
        <xdr:cNvPr id="1043" name="Рисунок 7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 r="34375" b="27499"/>
        <a:stretch>
          <a:fillRect/>
        </a:stretch>
      </xdr:blipFill>
      <xdr:spPr bwMode="auto">
        <a:xfrm>
          <a:off x="2809875" y="30356175"/>
          <a:ext cx="10001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90</xdr:row>
      <xdr:rowOff>19050</xdr:rowOff>
    </xdr:from>
    <xdr:to>
      <xdr:col>2</xdr:col>
      <xdr:colOff>28575</xdr:colOff>
      <xdr:row>91</xdr:row>
      <xdr:rowOff>0</xdr:rowOff>
    </xdr:to>
    <xdr:pic>
      <xdr:nvPicPr>
        <xdr:cNvPr id="1044" name="Рисунок 8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809875" y="31013400"/>
          <a:ext cx="10096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2</xdr:col>
      <xdr:colOff>28575</xdr:colOff>
      <xdr:row>92</xdr:row>
      <xdr:rowOff>38100</xdr:rowOff>
    </xdr:to>
    <xdr:pic>
      <xdr:nvPicPr>
        <xdr:cNvPr id="1045" name="Рисунок 9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800350" y="31642050"/>
          <a:ext cx="10191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92</xdr:row>
      <xdr:rowOff>28575</xdr:rowOff>
    </xdr:from>
    <xdr:to>
      <xdr:col>2</xdr:col>
      <xdr:colOff>28575</xdr:colOff>
      <xdr:row>93</xdr:row>
      <xdr:rowOff>19050</xdr:rowOff>
    </xdr:to>
    <xdr:pic>
      <xdr:nvPicPr>
        <xdr:cNvPr id="1046" name="Рисунок 10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800350" y="32346900"/>
          <a:ext cx="10191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93</xdr:row>
      <xdr:rowOff>9525</xdr:rowOff>
    </xdr:from>
    <xdr:to>
      <xdr:col>2</xdr:col>
      <xdr:colOff>19050</xdr:colOff>
      <xdr:row>94</xdr:row>
      <xdr:rowOff>9525</xdr:rowOff>
    </xdr:to>
    <xdr:pic>
      <xdr:nvPicPr>
        <xdr:cNvPr id="1047" name="Рисунок 11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 l="11342" t="19662" r="15176" b="19402"/>
        <a:stretch>
          <a:fillRect/>
        </a:stretch>
      </xdr:blipFill>
      <xdr:spPr bwMode="auto">
        <a:xfrm>
          <a:off x="2800350" y="33032700"/>
          <a:ext cx="10096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981075</xdr:colOff>
      <xdr:row>74</xdr:row>
      <xdr:rowOff>28575</xdr:rowOff>
    </xdr:to>
    <xdr:pic>
      <xdr:nvPicPr>
        <xdr:cNvPr id="1048" name="Рисунок 58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800350" y="21774150"/>
          <a:ext cx="9810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72</xdr:row>
      <xdr:rowOff>0</xdr:rowOff>
    </xdr:from>
    <xdr:to>
      <xdr:col>1</xdr:col>
      <xdr:colOff>962025</xdr:colOff>
      <xdr:row>73</xdr:row>
      <xdr:rowOff>0</xdr:rowOff>
    </xdr:to>
    <xdr:pic>
      <xdr:nvPicPr>
        <xdr:cNvPr id="1049" name="Рисунок 60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809875" y="21135975"/>
          <a:ext cx="9525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74</xdr:row>
      <xdr:rowOff>38100</xdr:rowOff>
    </xdr:from>
    <xdr:to>
      <xdr:col>2</xdr:col>
      <xdr:colOff>9525</xdr:colOff>
      <xdr:row>75</xdr:row>
      <xdr:rowOff>9525</xdr:rowOff>
    </xdr:to>
    <xdr:pic>
      <xdr:nvPicPr>
        <xdr:cNvPr id="1050" name="Рисунок 64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2809875" y="22459950"/>
          <a:ext cx="9906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75</xdr:row>
      <xdr:rowOff>581025</xdr:rowOff>
    </xdr:from>
    <xdr:to>
      <xdr:col>1</xdr:col>
      <xdr:colOff>981075</xdr:colOff>
      <xdr:row>77</xdr:row>
      <xdr:rowOff>9525</xdr:rowOff>
    </xdr:to>
    <xdr:pic>
      <xdr:nvPicPr>
        <xdr:cNvPr id="1051" name="Рисунок 66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809875" y="23641050"/>
          <a:ext cx="9715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L98"/>
  <sheetViews>
    <sheetView tabSelected="1" view="pageBreakPreview" zoomScaleNormal="100" zoomScaleSheetLayoutView="100" workbookViewId="0">
      <selection activeCell="G60" sqref="G60"/>
    </sheetView>
  </sheetViews>
  <sheetFormatPr defaultRowHeight="12.75" outlineLevelRow="2"/>
  <cols>
    <col min="1" max="1" width="42" style="3" customWidth="1"/>
    <col min="2" max="2" width="14.85546875" style="3" customWidth="1"/>
    <col min="3" max="3" width="11.28515625" style="3" customWidth="1"/>
    <col min="4" max="4" width="14.28515625" style="3" customWidth="1"/>
    <col min="5" max="5" width="7.5703125" style="3" customWidth="1"/>
    <col min="6" max="6" width="16.28515625" style="4" customWidth="1"/>
    <col min="7" max="7" width="23.28515625" style="3" customWidth="1"/>
    <col min="8" max="8" width="13.28515625" style="3" customWidth="1"/>
    <col min="9" max="16384" width="9.140625" style="3"/>
  </cols>
  <sheetData>
    <row r="2" spans="1:6" ht="20.25">
      <c r="A2" s="45" t="s">
        <v>133</v>
      </c>
      <c r="B2" s="45"/>
      <c r="C2" s="45"/>
      <c r="D2" s="45"/>
      <c r="E2" s="45"/>
      <c r="F2" s="45"/>
    </row>
    <row r="3" spans="1:6">
      <c r="A3" s="10" t="s">
        <v>99</v>
      </c>
    </row>
    <row r="4" spans="1:6">
      <c r="A4" s="10" t="s">
        <v>100</v>
      </c>
    </row>
    <row r="5" spans="1:6">
      <c r="A5" s="10" t="s">
        <v>101</v>
      </c>
    </row>
    <row r="6" spans="1:6">
      <c r="A6" s="46" t="s">
        <v>102</v>
      </c>
      <c r="B6" s="46"/>
      <c r="C6" s="46"/>
      <c r="D6" s="46"/>
      <c r="E6" s="46"/>
      <c r="F6" s="46"/>
    </row>
    <row r="7" spans="1:6">
      <c r="A7" s="10" t="s">
        <v>103</v>
      </c>
    </row>
    <row r="8" spans="1:6" ht="15" customHeight="1">
      <c r="A8" s="10" t="s">
        <v>132</v>
      </c>
      <c r="F8" s="3"/>
    </row>
    <row r="9" spans="1:6" s="10" customFormat="1" ht="33.75" customHeight="1">
      <c r="A9" s="47" t="s">
        <v>25</v>
      </c>
      <c r="B9" s="47" t="s">
        <v>34</v>
      </c>
      <c r="C9" s="47" t="s">
        <v>33</v>
      </c>
      <c r="D9" s="38" t="s">
        <v>85</v>
      </c>
      <c r="E9" s="49" t="s">
        <v>28</v>
      </c>
      <c r="F9" s="50"/>
    </row>
    <row r="10" spans="1:6" s="10" customFormat="1" ht="26.25" customHeight="1">
      <c r="A10" s="48"/>
      <c r="B10" s="48"/>
      <c r="C10" s="48"/>
      <c r="D10" s="13" t="s">
        <v>27</v>
      </c>
      <c r="E10" s="13" t="s">
        <v>29</v>
      </c>
      <c r="F10" s="13" t="s">
        <v>30</v>
      </c>
    </row>
    <row r="11" spans="1:6" s="10" customFormat="1" ht="22.5" customHeight="1" outlineLevel="1">
      <c r="A11" s="57" t="s">
        <v>36</v>
      </c>
      <c r="B11" s="58"/>
      <c r="C11" s="58"/>
      <c r="D11" s="58"/>
      <c r="E11" s="58"/>
      <c r="F11" s="59"/>
    </row>
    <row r="12" spans="1:6" s="10" customFormat="1" ht="15.75" customHeight="1" outlineLevel="2">
      <c r="A12" s="9" t="s">
        <v>38</v>
      </c>
      <c r="B12" s="8">
        <v>2</v>
      </c>
      <c r="C12" s="8" t="s">
        <v>37</v>
      </c>
      <c r="D12" s="7">
        <v>25</v>
      </c>
      <c r="E12" s="11"/>
      <c r="F12" s="7">
        <f t="shared" ref="F12:F49" si="0">E12*D12</f>
        <v>0</v>
      </c>
    </row>
    <row r="13" spans="1:6" s="10" customFormat="1" ht="15.75" customHeight="1" outlineLevel="2">
      <c r="A13" s="9" t="s">
        <v>39</v>
      </c>
      <c r="B13" s="8">
        <v>2</v>
      </c>
      <c r="C13" s="8" t="s">
        <v>56</v>
      </c>
      <c r="D13" s="7">
        <v>30</v>
      </c>
      <c r="E13" s="11"/>
      <c r="F13" s="7">
        <f t="shared" si="0"/>
        <v>0</v>
      </c>
    </row>
    <row r="14" spans="1:6" s="10" customFormat="1" ht="15.75" customHeight="1" outlineLevel="2">
      <c r="A14" s="9" t="s">
        <v>41</v>
      </c>
      <c r="B14" s="8">
        <v>1</v>
      </c>
      <c r="C14" s="8" t="s">
        <v>37</v>
      </c>
      <c r="D14" s="7">
        <v>10</v>
      </c>
      <c r="E14" s="11"/>
      <c r="F14" s="7">
        <f t="shared" si="0"/>
        <v>0</v>
      </c>
    </row>
    <row r="15" spans="1:6" s="10" customFormat="1" ht="15.75" customHeight="1" outlineLevel="2">
      <c r="A15" s="9" t="s">
        <v>48</v>
      </c>
      <c r="B15" s="8">
        <v>2</v>
      </c>
      <c r="C15" s="8" t="s">
        <v>43</v>
      </c>
      <c r="D15" s="7">
        <v>25</v>
      </c>
      <c r="E15" s="11"/>
      <c r="F15" s="7">
        <f t="shared" si="0"/>
        <v>0</v>
      </c>
    </row>
    <row r="16" spans="1:6" s="10" customFormat="1" ht="15.75" customHeight="1" outlineLevel="2">
      <c r="A16" s="9" t="s">
        <v>51</v>
      </c>
      <c r="B16" s="8">
        <v>2</v>
      </c>
      <c r="C16" s="8" t="s">
        <v>37</v>
      </c>
      <c r="D16" s="7">
        <v>20</v>
      </c>
      <c r="E16" s="11"/>
      <c r="F16" s="7">
        <f t="shared" si="0"/>
        <v>0</v>
      </c>
    </row>
    <row r="17" spans="1:6" s="10" customFormat="1" ht="15.75" customHeight="1" outlineLevel="2">
      <c r="A17" s="9" t="s">
        <v>46</v>
      </c>
      <c r="B17" s="8">
        <v>2</v>
      </c>
      <c r="C17" s="8" t="s">
        <v>47</v>
      </c>
      <c r="D17" s="7">
        <v>10</v>
      </c>
      <c r="E17" s="11"/>
      <c r="F17" s="7">
        <f t="shared" si="0"/>
        <v>0</v>
      </c>
    </row>
    <row r="18" spans="1:6" s="10" customFormat="1" ht="15.75" customHeight="1" outlineLevel="2">
      <c r="A18" s="9" t="s">
        <v>49</v>
      </c>
      <c r="B18" s="8">
        <v>2</v>
      </c>
      <c r="C18" s="8" t="s">
        <v>56</v>
      </c>
      <c r="D18" s="7">
        <v>20</v>
      </c>
      <c r="E18" s="11"/>
      <c r="F18" s="7">
        <f t="shared" si="0"/>
        <v>0</v>
      </c>
    </row>
    <row r="19" spans="1:6" s="10" customFormat="1" ht="15.75" customHeight="1" outlineLevel="2">
      <c r="A19" s="9" t="s">
        <v>44</v>
      </c>
      <c r="B19" s="8">
        <v>2</v>
      </c>
      <c r="C19" s="22" t="s">
        <v>56</v>
      </c>
      <c r="D19" s="7">
        <v>20</v>
      </c>
      <c r="E19" s="11"/>
      <c r="F19" s="7">
        <f t="shared" si="0"/>
        <v>0</v>
      </c>
    </row>
    <row r="20" spans="1:6" s="10" customFormat="1" ht="15.75" customHeight="1" outlineLevel="2">
      <c r="A20" s="9" t="s">
        <v>50</v>
      </c>
      <c r="B20" s="8">
        <v>2</v>
      </c>
      <c r="C20" s="8" t="s">
        <v>56</v>
      </c>
      <c r="D20" s="7">
        <v>30</v>
      </c>
      <c r="E20" s="11"/>
      <c r="F20" s="7">
        <f t="shared" si="0"/>
        <v>0</v>
      </c>
    </row>
    <row r="21" spans="1:6" s="10" customFormat="1" ht="15.75" customHeight="1" outlineLevel="2">
      <c r="A21" s="9" t="s">
        <v>52</v>
      </c>
      <c r="B21" s="8">
        <v>2</v>
      </c>
      <c r="C21" s="8" t="s">
        <v>80</v>
      </c>
      <c r="D21" s="7">
        <v>30</v>
      </c>
      <c r="E21" s="11"/>
      <c r="F21" s="7">
        <f t="shared" si="0"/>
        <v>0</v>
      </c>
    </row>
    <row r="22" spans="1:6" s="10" customFormat="1" ht="15.75" customHeight="1" outlineLevel="2">
      <c r="A22" s="9" t="s">
        <v>76</v>
      </c>
      <c r="B22" s="8">
        <v>2</v>
      </c>
      <c r="C22" s="8" t="s">
        <v>54</v>
      </c>
      <c r="D22" s="7">
        <v>30</v>
      </c>
      <c r="E22" s="11"/>
      <c r="F22" s="7">
        <f t="shared" si="0"/>
        <v>0</v>
      </c>
    </row>
    <row r="23" spans="1:6" s="10" customFormat="1" ht="15.75" customHeight="1" outlineLevel="2">
      <c r="A23" s="9" t="s">
        <v>86</v>
      </c>
      <c r="B23" s="8"/>
      <c r="C23" s="8" t="s">
        <v>40</v>
      </c>
      <c r="D23" s="7">
        <v>30</v>
      </c>
      <c r="E23" s="11"/>
      <c r="F23" s="7">
        <f t="shared" si="0"/>
        <v>0</v>
      </c>
    </row>
    <row r="24" spans="1:6" s="10" customFormat="1" ht="15.75" customHeight="1" outlineLevel="2">
      <c r="A24" s="9" t="s">
        <v>87</v>
      </c>
      <c r="B24" s="8"/>
      <c r="C24" s="8" t="s">
        <v>40</v>
      </c>
      <c r="D24" s="7">
        <v>30</v>
      </c>
      <c r="E24" s="11"/>
      <c r="F24" s="7">
        <f t="shared" si="0"/>
        <v>0</v>
      </c>
    </row>
    <row r="25" spans="1:6" s="10" customFormat="1" ht="15.75" customHeight="1" outlineLevel="2">
      <c r="A25" s="9" t="s">
        <v>53</v>
      </c>
      <c r="B25" s="8">
        <v>2</v>
      </c>
      <c r="C25" s="8" t="s">
        <v>40</v>
      </c>
      <c r="D25" s="7">
        <v>100</v>
      </c>
      <c r="E25" s="11"/>
      <c r="F25" s="7">
        <f t="shared" si="0"/>
        <v>0</v>
      </c>
    </row>
    <row r="26" spans="1:6" s="10" customFormat="1" ht="15.75" customHeight="1" outlineLevel="2">
      <c r="A26" s="9" t="s">
        <v>45</v>
      </c>
      <c r="B26" s="8">
        <v>2</v>
      </c>
      <c r="C26" s="22" t="s">
        <v>47</v>
      </c>
      <c r="D26" s="7">
        <v>20</v>
      </c>
      <c r="E26" s="11"/>
      <c r="F26" s="7">
        <f t="shared" si="0"/>
        <v>0</v>
      </c>
    </row>
    <row r="27" spans="1:6" s="10" customFormat="1" ht="15.75" customHeight="1" outlineLevel="2">
      <c r="A27" s="9" t="s">
        <v>88</v>
      </c>
      <c r="B27" s="8">
        <v>2</v>
      </c>
      <c r="C27" s="8" t="s">
        <v>55</v>
      </c>
      <c r="D27" s="7">
        <v>30</v>
      </c>
      <c r="E27" s="11"/>
      <c r="F27" s="7">
        <f t="shared" si="0"/>
        <v>0</v>
      </c>
    </row>
    <row r="28" spans="1:6" s="10" customFormat="1" ht="15.75" customHeight="1" outlineLevel="2">
      <c r="A28" s="9" t="s">
        <v>57</v>
      </c>
      <c r="B28" s="8">
        <v>2</v>
      </c>
      <c r="C28" s="8" t="s">
        <v>58</v>
      </c>
      <c r="D28" s="7">
        <v>25</v>
      </c>
      <c r="E28" s="11"/>
      <c r="F28" s="7">
        <f t="shared" si="0"/>
        <v>0</v>
      </c>
    </row>
    <row r="29" spans="1:6" s="10" customFormat="1" ht="15.75" customHeight="1" outlineLevel="2">
      <c r="A29" s="6" t="s">
        <v>94</v>
      </c>
      <c r="B29" s="23">
        <v>2</v>
      </c>
      <c r="C29" s="6" t="s">
        <v>47</v>
      </c>
      <c r="D29" s="24">
        <v>30</v>
      </c>
      <c r="E29" s="6"/>
      <c r="F29" s="7">
        <f t="shared" si="0"/>
        <v>0</v>
      </c>
    </row>
    <row r="30" spans="1:6" s="10" customFormat="1" ht="19.5" customHeight="1" outlineLevel="2">
      <c r="A30" s="6" t="s">
        <v>104</v>
      </c>
      <c r="B30" s="23"/>
      <c r="C30" s="6"/>
      <c r="D30" s="24"/>
      <c r="E30" s="6">
        <f>SUM(E12:E29)</f>
        <v>0</v>
      </c>
      <c r="F30" s="7">
        <f>SUM(F12:F29)</f>
        <v>0</v>
      </c>
    </row>
    <row r="31" spans="1:6" s="10" customFormat="1" ht="15.75" customHeight="1" outlineLevel="2">
      <c r="A31" s="60" t="s">
        <v>89</v>
      </c>
      <c r="B31" s="60"/>
      <c r="C31" s="60"/>
      <c r="D31" s="60"/>
      <c r="E31" s="60"/>
      <c r="F31" s="61"/>
    </row>
    <row r="32" spans="1:6" s="10" customFormat="1" ht="15.75" customHeight="1" outlineLevel="2">
      <c r="A32" s="9" t="s">
        <v>42</v>
      </c>
      <c r="B32" s="8">
        <v>3</v>
      </c>
      <c r="C32" s="8" t="s">
        <v>90</v>
      </c>
      <c r="D32" s="7">
        <v>70</v>
      </c>
      <c r="E32" s="11"/>
      <c r="F32" s="7">
        <f t="shared" si="0"/>
        <v>0</v>
      </c>
    </row>
    <row r="33" spans="1:6" s="10" customFormat="1" ht="15.75" customHeight="1" outlineLevel="2">
      <c r="A33" s="9" t="s">
        <v>78</v>
      </c>
      <c r="B33" s="8">
        <v>3</v>
      </c>
      <c r="C33" s="8" t="s">
        <v>77</v>
      </c>
      <c r="D33" s="7">
        <v>120</v>
      </c>
      <c r="E33" s="11"/>
      <c r="F33" s="7">
        <f t="shared" si="0"/>
        <v>0</v>
      </c>
    </row>
    <row r="34" spans="1:6" s="10" customFormat="1" ht="15.75" customHeight="1" outlineLevel="2">
      <c r="A34" s="9" t="s">
        <v>79</v>
      </c>
      <c r="B34" s="8">
        <v>3</v>
      </c>
      <c r="C34" s="8" t="s">
        <v>81</v>
      </c>
      <c r="D34" s="7">
        <v>100</v>
      </c>
      <c r="E34" s="11"/>
      <c r="F34" s="7">
        <f t="shared" si="0"/>
        <v>0</v>
      </c>
    </row>
    <row r="35" spans="1:6" s="10" customFormat="1" ht="15.75" customHeight="1" outlineLevel="2">
      <c r="A35" s="51" t="s">
        <v>93</v>
      </c>
      <c r="B35" s="8">
        <v>2</v>
      </c>
      <c r="C35" s="8" t="s">
        <v>92</v>
      </c>
      <c r="D35" s="7">
        <v>80</v>
      </c>
      <c r="E35" s="11"/>
      <c r="F35" s="7">
        <f t="shared" si="0"/>
        <v>0</v>
      </c>
    </row>
    <row r="36" spans="1:6" s="10" customFormat="1" ht="15.75" customHeight="1" outlineLevel="2">
      <c r="A36" s="52"/>
      <c r="B36" s="8">
        <v>4</v>
      </c>
      <c r="C36" s="8" t="s">
        <v>91</v>
      </c>
      <c r="D36" s="7">
        <v>200</v>
      </c>
      <c r="E36" s="11"/>
      <c r="F36" s="7">
        <f t="shared" si="0"/>
        <v>0</v>
      </c>
    </row>
    <row r="37" spans="1:6" s="10" customFormat="1" ht="15.75" customHeight="1" outlineLevel="2">
      <c r="A37" s="9" t="s">
        <v>59</v>
      </c>
      <c r="B37" s="8">
        <v>3</v>
      </c>
      <c r="C37" s="8">
        <v>0.7</v>
      </c>
      <c r="D37" s="7">
        <v>200</v>
      </c>
      <c r="E37" s="11"/>
      <c r="F37" s="7">
        <f t="shared" si="0"/>
        <v>0</v>
      </c>
    </row>
    <row r="38" spans="1:6" s="10" customFormat="1" ht="15.75" customHeight="1" outlineLevel="2">
      <c r="A38" s="9" t="s">
        <v>53</v>
      </c>
      <c r="B38" s="8">
        <v>3</v>
      </c>
      <c r="C38" s="8">
        <v>0.7</v>
      </c>
      <c r="D38" s="7">
        <v>200</v>
      </c>
      <c r="E38" s="11"/>
      <c r="F38" s="7">
        <f t="shared" si="0"/>
        <v>0</v>
      </c>
    </row>
    <row r="39" spans="1:6" s="10" customFormat="1" ht="15.75" customHeight="1" outlineLevel="2">
      <c r="A39" s="9" t="s">
        <v>104</v>
      </c>
      <c r="B39" s="8"/>
      <c r="C39" s="8"/>
      <c r="D39" s="7"/>
      <c r="E39" s="11">
        <f>SUM(E32:E38)</f>
        <v>0</v>
      </c>
      <c r="F39" s="7">
        <f>SUM(F32:F38)</f>
        <v>0</v>
      </c>
    </row>
    <row r="40" spans="1:6" s="10" customFormat="1" ht="15.75" customHeight="1" outlineLevel="2">
      <c r="A40" s="62" t="s">
        <v>96</v>
      </c>
      <c r="B40" s="63"/>
      <c r="C40" s="63"/>
      <c r="D40" s="63"/>
      <c r="E40" s="63"/>
      <c r="F40" s="64"/>
    </row>
    <row r="41" spans="1:6" s="10" customFormat="1" ht="15.75" customHeight="1" outlineLevel="2">
      <c r="A41" s="9" t="s">
        <v>61</v>
      </c>
      <c r="B41" s="8">
        <v>3</v>
      </c>
      <c r="C41" s="8">
        <v>0.5</v>
      </c>
      <c r="D41" s="7">
        <v>120</v>
      </c>
      <c r="E41" s="11"/>
      <c r="F41" s="7">
        <f t="shared" si="0"/>
        <v>0</v>
      </c>
    </row>
    <row r="42" spans="1:6" s="10" customFormat="1" ht="15.75" customHeight="1" outlineLevel="2">
      <c r="A42" s="9" t="s">
        <v>60</v>
      </c>
      <c r="B42" s="8">
        <v>3</v>
      </c>
      <c r="C42" s="8">
        <v>2</v>
      </c>
      <c r="D42" s="7">
        <v>150</v>
      </c>
      <c r="E42" s="11"/>
      <c r="F42" s="7">
        <f t="shared" si="0"/>
        <v>0</v>
      </c>
    </row>
    <row r="43" spans="1:6" s="10" customFormat="1" ht="15.75" customHeight="1" outlineLevel="2">
      <c r="A43" s="9" t="s">
        <v>82</v>
      </c>
      <c r="B43" s="8">
        <v>3</v>
      </c>
      <c r="C43" s="8">
        <v>0.5</v>
      </c>
      <c r="D43" s="7">
        <v>100</v>
      </c>
      <c r="E43" s="11"/>
      <c r="F43" s="7">
        <f t="shared" si="0"/>
        <v>0</v>
      </c>
    </row>
    <row r="44" spans="1:6" s="10" customFormat="1" ht="15.75" customHeight="1" outlineLevel="2">
      <c r="A44" s="51" t="s">
        <v>95</v>
      </c>
      <c r="B44" s="8">
        <v>2</v>
      </c>
      <c r="C44" s="8">
        <v>0.5</v>
      </c>
      <c r="D44" s="7">
        <v>50</v>
      </c>
      <c r="E44" s="11"/>
      <c r="F44" s="7">
        <f t="shared" si="0"/>
        <v>0</v>
      </c>
    </row>
    <row r="45" spans="1:6" s="10" customFormat="1" ht="15.75" customHeight="1" outlineLevel="2">
      <c r="A45" s="52"/>
      <c r="B45" s="8">
        <v>3</v>
      </c>
      <c r="C45" s="8">
        <v>0.8</v>
      </c>
      <c r="D45" s="7">
        <v>70</v>
      </c>
      <c r="E45" s="11"/>
      <c r="F45" s="7">
        <f t="shared" si="0"/>
        <v>0</v>
      </c>
    </row>
    <row r="46" spans="1:6" s="10" customFormat="1" ht="15.75" customHeight="1" outlineLevel="2">
      <c r="A46" s="51" t="s">
        <v>84</v>
      </c>
      <c r="B46" s="8"/>
      <c r="C46" s="8">
        <v>0.8</v>
      </c>
      <c r="D46" s="7">
        <v>120</v>
      </c>
      <c r="E46" s="11"/>
      <c r="F46" s="7">
        <f t="shared" si="0"/>
        <v>0</v>
      </c>
    </row>
    <row r="47" spans="1:6" s="10" customFormat="1" ht="15.75" customHeight="1" outlineLevel="2">
      <c r="A47" s="52"/>
      <c r="B47" s="8">
        <v>3</v>
      </c>
      <c r="C47" s="8" t="s">
        <v>83</v>
      </c>
      <c r="D47" s="7">
        <v>250</v>
      </c>
      <c r="E47" s="11"/>
      <c r="F47" s="7">
        <f t="shared" si="0"/>
        <v>0</v>
      </c>
    </row>
    <row r="48" spans="1:6" s="10" customFormat="1" ht="15.75" customHeight="1" outlineLevel="2">
      <c r="A48" s="39" t="s">
        <v>97</v>
      </c>
      <c r="B48" s="8">
        <v>3</v>
      </c>
      <c r="C48" s="8">
        <v>0.4</v>
      </c>
      <c r="D48" s="7">
        <v>70</v>
      </c>
      <c r="E48" s="11"/>
      <c r="F48" s="7">
        <f t="shared" si="0"/>
        <v>0</v>
      </c>
    </row>
    <row r="49" spans="1:12" s="10" customFormat="1" ht="15.75" customHeight="1" outlineLevel="2">
      <c r="A49" s="9" t="s">
        <v>70</v>
      </c>
      <c r="B49" s="8">
        <v>3</v>
      </c>
      <c r="C49" s="8">
        <v>0.2</v>
      </c>
      <c r="D49" s="7">
        <v>150</v>
      </c>
      <c r="E49" s="11"/>
      <c r="F49" s="7">
        <f t="shared" si="0"/>
        <v>0</v>
      </c>
    </row>
    <row r="50" spans="1:12" s="10" customFormat="1" ht="19.5" customHeight="1" outlineLevel="2">
      <c r="A50" s="9" t="s">
        <v>104</v>
      </c>
      <c r="B50" s="8"/>
      <c r="C50" s="8"/>
      <c r="D50" s="7"/>
      <c r="E50" s="11">
        <f>SUM(E41:E49)</f>
        <v>0</v>
      </c>
      <c r="F50" s="7">
        <f>SUM(F41:F49)</f>
        <v>0</v>
      </c>
    </row>
    <row r="51" spans="1:12" s="10" customFormat="1" ht="15.75" customHeight="1" outlineLevel="1">
      <c r="A51" s="67" t="s">
        <v>98</v>
      </c>
      <c r="B51" s="68"/>
      <c r="C51" s="68"/>
      <c r="D51" s="68"/>
      <c r="E51" s="68"/>
      <c r="F51" s="69"/>
    </row>
    <row r="52" spans="1:12" s="10" customFormat="1" ht="30" customHeight="1" outlineLevel="2">
      <c r="A52" s="19" t="s">
        <v>62</v>
      </c>
      <c r="B52" s="18"/>
      <c r="C52" s="18"/>
      <c r="D52" s="15">
        <v>150</v>
      </c>
      <c r="E52" s="14"/>
      <c r="F52" s="16">
        <f t="shared" ref="F52:F70" si="1">E52*D52</f>
        <v>0</v>
      </c>
      <c r="G52" s="72"/>
      <c r="H52" s="73"/>
    </row>
    <row r="53" spans="1:12" s="10" customFormat="1" ht="55.5" customHeight="1" outlineLevel="2">
      <c r="A53" s="19" t="s">
        <v>35</v>
      </c>
      <c r="B53" s="18"/>
      <c r="C53" s="18"/>
      <c r="D53" s="15">
        <v>150</v>
      </c>
      <c r="E53" s="14"/>
      <c r="F53" s="16">
        <f t="shared" si="1"/>
        <v>0</v>
      </c>
      <c r="G53" s="72"/>
      <c r="H53" s="73"/>
    </row>
    <row r="54" spans="1:12" s="10" customFormat="1" ht="56.25" customHeight="1" outlineLevel="2">
      <c r="A54" s="19" t="s">
        <v>63</v>
      </c>
      <c r="B54" s="18"/>
      <c r="C54" s="18"/>
      <c r="D54" s="15">
        <v>150</v>
      </c>
      <c r="E54" s="14"/>
      <c r="F54" s="16">
        <f t="shared" si="1"/>
        <v>0</v>
      </c>
      <c r="G54" s="72"/>
      <c r="H54" s="73"/>
    </row>
    <row r="55" spans="1:12" s="10" customFormat="1" ht="54" customHeight="1" outlineLevel="2">
      <c r="A55" s="19" t="s">
        <v>64</v>
      </c>
      <c r="B55" s="18"/>
      <c r="C55" s="18"/>
      <c r="D55" s="15">
        <v>150</v>
      </c>
      <c r="E55" s="14"/>
      <c r="F55" s="16">
        <f t="shared" si="1"/>
        <v>0</v>
      </c>
      <c r="G55" s="72"/>
      <c r="H55" s="73"/>
    </row>
    <row r="56" spans="1:12" s="10" customFormat="1" ht="63" customHeight="1" outlineLevel="2">
      <c r="A56" s="19" t="s">
        <v>65</v>
      </c>
      <c r="B56" s="18"/>
      <c r="C56" s="18"/>
      <c r="D56" s="15">
        <v>150</v>
      </c>
      <c r="E56" s="14"/>
      <c r="F56" s="16">
        <f>E56*D56</f>
        <v>0</v>
      </c>
      <c r="G56" s="72"/>
      <c r="H56" s="73"/>
    </row>
    <row r="57" spans="1:12" s="5" customFormat="1" ht="63.75" customHeight="1" outlineLevel="2">
      <c r="A57" s="19" t="s">
        <v>75</v>
      </c>
      <c r="B57" s="18"/>
      <c r="C57" s="18"/>
      <c r="D57" s="15">
        <v>150</v>
      </c>
      <c r="E57" s="14"/>
      <c r="F57" s="16">
        <f t="shared" si="1"/>
        <v>0</v>
      </c>
      <c r="G57" s="72"/>
      <c r="H57" s="73"/>
    </row>
    <row r="58" spans="1:12" s="10" customFormat="1" ht="64.5" customHeight="1" outlineLevel="2">
      <c r="A58" s="19" t="s">
        <v>66</v>
      </c>
      <c r="B58" s="18"/>
      <c r="C58" s="18"/>
      <c r="D58" s="15">
        <v>150</v>
      </c>
      <c r="E58" s="14"/>
      <c r="F58" s="16">
        <f t="shared" si="1"/>
        <v>0</v>
      </c>
      <c r="G58" s="72"/>
      <c r="H58" s="73"/>
    </row>
    <row r="59" spans="1:12" s="10" customFormat="1" ht="60" customHeight="1" outlineLevel="2">
      <c r="A59" s="19" t="s">
        <v>67</v>
      </c>
      <c r="B59" s="18"/>
      <c r="C59" s="18"/>
      <c r="D59" s="15">
        <v>150</v>
      </c>
      <c r="E59" s="14"/>
      <c r="F59" s="16">
        <f t="shared" si="1"/>
        <v>0</v>
      </c>
      <c r="G59" s="21"/>
      <c r="H59" s="20"/>
    </row>
    <row r="60" spans="1:12" s="10" customFormat="1" ht="53.25" customHeight="1" outlineLevel="2">
      <c r="A60" s="19" t="s">
        <v>68</v>
      </c>
      <c r="B60" s="18"/>
      <c r="C60" s="18"/>
      <c r="D60" s="15">
        <v>150</v>
      </c>
      <c r="E60" s="14"/>
      <c r="F60" s="16">
        <f t="shared" si="1"/>
        <v>0</v>
      </c>
      <c r="G60" s="21"/>
      <c r="H60" s="20"/>
    </row>
    <row r="61" spans="1:12" s="10" customFormat="1" ht="24" customHeight="1" outlineLevel="2">
      <c r="A61" s="19" t="s">
        <v>104</v>
      </c>
      <c r="B61" s="18"/>
      <c r="C61" s="18"/>
      <c r="D61" s="15"/>
      <c r="E61" s="14">
        <f>SUM(E52:E60)</f>
        <v>0</v>
      </c>
      <c r="F61" s="14">
        <f>SUM(F52:F60)</f>
        <v>0</v>
      </c>
      <c r="G61" s="35"/>
      <c r="H61" s="20"/>
    </row>
    <row r="62" spans="1:12" s="10" customFormat="1" ht="27" customHeight="1" outlineLevel="2">
      <c r="A62" s="55" t="s">
        <v>107</v>
      </c>
      <c r="B62" s="55"/>
      <c r="C62" s="55"/>
      <c r="D62" s="55"/>
      <c r="E62" s="55"/>
      <c r="F62" s="56"/>
      <c r="G62" s="35"/>
      <c r="H62" s="20"/>
    </row>
    <row r="63" spans="1:12" s="10" customFormat="1" ht="23.25" customHeight="1">
      <c r="A63" s="53" t="s">
        <v>105</v>
      </c>
      <c r="B63" s="53"/>
      <c r="C63" s="53"/>
      <c r="D63" s="53"/>
      <c r="E63" s="53"/>
      <c r="F63" s="54"/>
    </row>
    <row r="64" spans="1:12" s="10" customFormat="1" ht="30" customHeight="1" outlineLevel="1">
      <c r="A64" s="34" t="s">
        <v>106</v>
      </c>
      <c r="B64" s="29" t="s">
        <v>69</v>
      </c>
      <c r="C64" s="29" t="s">
        <v>73</v>
      </c>
      <c r="D64" s="33">
        <v>350</v>
      </c>
      <c r="E64" s="26"/>
      <c r="F64" s="27">
        <f t="shared" si="1"/>
        <v>0</v>
      </c>
      <c r="G64" s="74"/>
      <c r="H64" s="74"/>
      <c r="I64" s="74"/>
      <c r="J64" s="74"/>
      <c r="K64" s="75"/>
      <c r="L64" s="20"/>
    </row>
    <row r="65" spans="1:12" s="10" customFormat="1" ht="29.25" customHeight="1" outlineLevel="1">
      <c r="A65" s="34" t="s">
        <v>72</v>
      </c>
      <c r="B65" s="29" t="s">
        <v>69</v>
      </c>
      <c r="C65" s="29" t="s">
        <v>73</v>
      </c>
      <c r="D65" s="29">
        <v>300</v>
      </c>
      <c r="E65" s="28"/>
      <c r="F65" s="27">
        <f t="shared" si="1"/>
        <v>0</v>
      </c>
      <c r="G65" s="74"/>
      <c r="H65" s="74"/>
      <c r="I65" s="74"/>
      <c r="J65" s="74"/>
      <c r="K65" s="75"/>
      <c r="L65" s="20"/>
    </row>
    <row r="66" spans="1:12" s="10" customFormat="1" ht="29.25" customHeight="1" outlineLevel="1">
      <c r="A66" s="34" t="s">
        <v>72</v>
      </c>
      <c r="B66" s="29" t="s">
        <v>69</v>
      </c>
      <c r="C66" s="29">
        <v>0.2</v>
      </c>
      <c r="D66" s="29">
        <v>250</v>
      </c>
      <c r="E66" s="28"/>
      <c r="F66" s="27">
        <f t="shared" si="1"/>
        <v>0</v>
      </c>
      <c r="G66" s="74"/>
      <c r="H66" s="74"/>
      <c r="I66" s="74"/>
      <c r="J66" s="74"/>
      <c r="K66" s="75"/>
      <c r="L66" s="20"/>
    </row>
    <row r="67" spans="1:12" s="10" customFormat="1" ht="29.25" customHeight="1" outlineLevel="1">
      <c r="A67" s="34" t="s">
        <v>108</v>
      </c>
      <c r="B67" s="29" t="s">
        <v>69</v>
      </c>
      <c r="C67" s="29">
        <v>0.8</v>
      </c>
      <c r="D67" s="29">
        <v>400</v>
      </c>
      <c r="E67" s="28"/>
      <c r="F67" s="27">
        <f>E67*D67</f>
        <v>0</v>
      </c>
      <c r="G67" s="74"/>
      <c r="H67" s="74"/>
      <c r="I67" s="74"/>
      <c r="J67" s="74"/>
      <c r="K67" s="75"/>
      <c r="L67" s="20"/>
    </row>
    <row r="68" spans="1:12" s="10" customFormat="1" ht="36" customHeight="1" outlineLevel="1">
      <c r="A68" s="34" t="s">
        <v>38</v>
      </c>
      <c r="B68" s="29" t="s">
        <v>71</v>
      </c>
      <c r="C68" s="29" t="s">
        <v>73</v>
      </c>
      <c r="D68" s="29">
        <v>300</v>
      </c>
      <c r="E68" s="28"/>
      <c r="F68" s="27">
        <f t="shared" si="1"/>
        <v>0</v>
      </c>
      <c r="G68" s="74"/>
      <c r="H68" s="74"/>
      <c r="I68" s="74"/>
      <c r="J68" s="74"/>
      <c r="K68" s="75"/>
      <c r="L68" s="20"/>
    </row>
    <row r="69" spans="1:12" s="10" customFormat="1" ht="30" customHeight="1" outlineLevel="2" thickBot="1">
      <c r="A69" s="31" t="s">
        <v>127</v>
      </c>
      <c r="B69" s="25" t="s">
        <v>71</v>
      </c>
      <c r="C69" s="25">
        <v>0.7</v>
      </c>
      <c r="D69" s="30">
        <v>500</v>
      </c>
      <c r="E69" s="17"/>
      <c r="F69" s="27">
        <f t="shared" si="1"/>
        <v>0</v>
      </c>
      <c r="G69" s="76"/>
      <c r="H69" s="77"/>
      <c r="I69" s="77"/>
      <c r="J69" s="77"/>
      <c r="K69" s="78"/>
      <c r="L69" s="20"/>
    </row>
    <row r="70" spans="1:12" s="10" customFormat="1" ht="31.5" customHeight="1" outlineLevel="1">
      <c r="A70" s="34" t="s">
        <v>70</v>
      </c>
      <c r="B70" s="29" t="s">
        <v>69</v>
      </c>
      <c r="C70" s="29">
        <v>0.25</v>
      </c>
      <c r="D70" s="29">
        <v>350</v>
      </c>
      <c r="E70" s="32"/>
      <c r="F70" s="27">
        <f t="shared" si="1"/>
        <v>0</v>
      </c>
    </row>
    <row r="71" spans="1:12" s="10" customFormat="1" ht="21" customHeight="1" outlineLevel="1">
      <c r="A71" s="40" t="s">
        <v>104</v>
      </c>
      <c r="B71" s="29"/>
      <c r="C71" s="29"/>
      <c r="D71" s="29"/>
      <c r="E71" s="28">
        <f>SUM(E64:E70)</f>
        <v>0</v>
      </c>
      <c r="F71" s="27">
        <f>SUM(F64:F70)</f>
        <v>0</v>
      </c>
    </row>
    <row r="72" spans="1:12" s="10" customFormat="1" ht="21.75" customHeight="1" outlineLevel="1">
      <c r="A72" s="70" t="s">
        <v>109</v>
      </c>
      <c r="B72" s="70"/>
      <c r="C72" s="70"/>
      <c r="D72" s="70"/>
      <c r="E72" s="70"/>
      <c r="F72" s="71"/>
    </row>
    <row r="73" spans="1:12" s="10" customFormat="1" ht="50.25" customHeight="1" outlineLevel="1">
      <c r="A73" s="40" t="s">
        <v>110</v>
      </c>
      <c r="B73" s="29" t="s">
        <v>111</v>
      </c>
      <c r="C73" s="29" t="s">
        <v>71</v>
      </c>
      <c r="D73" s="29">
        <v>400</v>
      </c>
      <c r="E73" s="32"/>
      <c r="F73" s="27">
        <f>E73*D73</f>
        <v>0</v>
      </c>
    </row>
    <row r="74" spans="1:12" s="10" customFormat="1" ht="51" customHeight="1" outlineLevel="1">
      <c r="A74" s="40" t="s">
        <v>112</v>
      </c>
      <c r="B74" s="29"/>
      <c r="C74" s="29" t="s">
        <v>69</v>
      </c>
      <c r="D74" s="29">
        <v>300</v>
      </c>
      <c r="E74" s="32"/>
      <c r="F74" s="27">
        <f t="shared" ref="F74:F81" si="2">E74*D74</f>
        <v>0</v>
      </c>
    </row>
    <row r="75" spans="1:12" s="10" customFormat="1" ht="50.25" customHeight="1" outlineLevel="1">
      <c r="A75" s="40" t="s">
        <v>76</v>
      </c>
      <c r="B75" s="6"/>
      <c r="C75" s="29" t="s">
        <v>69</v>
      </c>
      <c r="D75" s="29">
        <v>200</v>
      </c>
      <c r="E75" s="32"/>
      <c r="F75" s="27">
        <f t="shared" si="2"/>
        <v>0</v>
      </c>
    </row>
    <row r="76" spans="1:12" s="10" customFormat="1" ht="47.25" customHeight="1" outlineLevel="1">
      <c r="A76" s="40" t="s">
        <v>113</v>
      </c>
      <c r="B76" s="6"/>
      <c r="C76" s="29" t="s">
        <v>69</v>
      </c>
      <c r="D76" s="29">
        <v>200</v>
      </c>
      <c r="E76" s="32"/>
      <c r="F76" s="27">
        <f t="shared" si="2"/>
        <v>0</v>
      </c>
    </row>
    <row r="77" spans="1:12" s="10" customFormat="1" ht="46.5" customHeight="1" outlineLevel="1">
      <c r="A77" s="40" t="s">
        <v>60</v>
      </c>
      <c r="B77" s="6"/>
      <c r="C77" s="29" t="s">
        <v>71</v>
      </c>
      <c r="D77" s="29">
        <v>350</v>
      </c>
      <c r="E77" s="32"/>
      <c r="F77" s="27">
        <f t="shared" si="2"/>
        <v>0</v>
      </c>
    </row>
    <row r="78" spans="1:12" s="10" customFormat="1" ht="33" customHeight="1" outlineLevel="1">
      <c r="A78" s="40" t="s">
        <v>128</v>
      </c>
      <c r="B78" s="6"/>
      <c r="C78" s="29" t="s">
        <v>74</v>
      </c>
      <c r="D78" s="42">
        <v>150</v>
      </c>
      <c r="E78" s="32"/>
      <c r="F78" s="27">
        <f t="shared" si="2"/>
        <v>0</v>
      </c>
    </row>
    <row r="79" spans="1:12" s="10" customFormat="1" ht="31.5" customHeight="1" outlineLevel="1">
      <c r="A79" s="40" t="s">
        <v>129</v>
      </c>
      <c r="B79" s="6"/>
      <c r="C79" s="29" t="s">
        <v>74</v>
      </c>
      <c r="D79" s="42">
        <v>150</v>
      </c>
      <c r="E79" s="32"/>
      <c r="F79" s="27">
        <f t="shared" si="2"/>
        <v>0</v>
      </c>
    </row>
    <row r="80" spans="1:12" s="10" customFormat="1" ht="30" customHeight="1" outlineLevel="1">
      <c r="A80" s="40" t="s">
        <v>130</v>
      </c>
      <c r="B80" s="6"/>
      <c r="C80" s="29" t="s">
        <v>69</v>
      </c>
      <c r="D80" s="42">
        <v>300</v>
      </c>
      <c r="E80" s="32"/>
      <c r="F80" s="27">
        <f t="shared" si="2"/>
        <v>0</v>
      </c>
    </row>
    <row r="81" spans="1:6" s="10" customFormat="1" ht="31.5" customHeight="1" outlineLevel="1">
      <c r="A81" s="40" t="s">
        <v>114</v>
      </c>
      <c r="B81" s="6"/>
      <c r="C81" s="29" t="s">
        <v>69</v>
      </c>
      <c r="D81" s="29">
        <v>200</v>
      </c>
      <c r="E81" s="32"/>
      <c r="F81" s="27">
        <f t="shared" si="2"/>
        <v>0</v>
      </c>
    </row>
    <row r="82" spans="1:6" s="10" customFormat="1" ht="24.75" customHeight="1" outlineLevel="1">
      <c r="A82" s="34" t="s">
        <v>104</v>
      </c>
      <c r="B82" s="6"/>
      <c r="C82" s="29"/>
      <c r="D82" s="29"/>
      <c r="E82" s="43">
        <f>SUM(E73:E81)</f>
        <v>0</v>
      </c>
      <c r="F82" s="43">
        <f>SUM(F75:F81)</f>
        <v>0</v>
      </c>
    </row>
    <row r="83" spans="1:6" s="10" customFormat="1" ht="23.25" customHeight="1" outlineLevel="1">
      <c r="A83" s="65" t="s">
        <v>126</v>
      </c>
      <c r="B83" s="65"/>
      <c r="C83" s="65"/>
      <c r="D83" s="65"/>
      <c r="E83" s="65"/>
      <c r="F83" s="66"/>
    </row>
    <row r="84" spans="1:6" s="10" customFormat="1" ht="51" customHeight="1" outlineLevel="1">
      <c r="A84" s="34" t="s">
        <v>115</v>
      </c>
      <c r="B84" s="41"/>
      <c r="C84" s="29"/>
      <c r="D84" s="29">
        <v>300</v>
      </c>
      <c r="E84" s="29"/>
      <c r="F84" s="33">
        <f t="shared" ref="F84:F94" si="3">E84*D84</f>
        <v>0</v>
      </c>
    </row>
    <row r="85" spans="1:6" s="10" customFormat="1" ht="53.25" customHeight="1" outlineLevel="1">
      <c r="A85" s="34" t="s">
        <v>116</v>
      </c>
      <c r="B85" s="41"/>
      <c r="C85" s="29"/>
      <c r="D85" s="29">
        <v>300</v>
      </c>
      <c r="E85" s="29"/>
      <c r="F85" s="33">
        <f t="shared" si="3"/>
        <v>0</v>
      </c>
    </row>
    <row r="86" spans="1:6" s="10" customFormat="1" ht="51" customHeight="1" outlineLevel="1">
      <c r="A86" s="34" t="s">
        <v>117</v>
      </c>
      <c r="B86" s="41"/>
      <c r="C86" s="29"/>
      <c r="D86" s="29">
        <v>300</v>
      </c>
      <c r="E86" s="29"/>
      <c r="F86" s="33">
        <f t="shared" si="3"/>
        <v>0</v>
      </c>
    </row>
    <row r="87" spans="1:6" s="10" customFormat="1" ht="51.75" customHeight="1" outlineLevel="1">
      <c r="A87" s="34" t="s">
        <v>118</v>
      </c>
      <c r="B87" s="41"/>
      <c r="C87" s="29"/>
      <c r="D87" s="29">
        <v>300</v>
      </c>
      <c r="E87" s="29"/>
      <c r="F87" s="33">
        <f>E87*D87</f>
        <v>0</v>
      </c>
    </row>
    <row r="88" spans="1:6" s="10" customFormat="1" ht="48.75" customHeight="1" outlineLevel="1">
      <c r="A88" s="34" t="s">
        <v>119</v>
      </c>
      <c r="B88" s="41"/>
      <c r="C88" s="29"/>
      <c r="D88" s="29">
        <v>300</v>
      </c>
      <c r="E88" s="29"/>
      <c r="F88" s="33">
        <f t="shared" si="3"/>
        <v>0</v>
      </c>
    </row>
    <row r="89" spans="1:6" s="10" customFormat="1" ht="51.75" customHeight="1" outlineLevel="1">
      <c r="A89" s="34" t="s">
        <v>120</v>
      </c>
      <c r="B89" s="41"/>
      <c r="C89" s="29"/>
      <c r="D89" s="29">
        <v>300</v>
      </c>
      <c r="E89" s="29"/>
      <c r="F89" s="33">
        <f t="shared" si="3"/>
        <v>0</v>
      </c>
    </row>
    <row r="90" spans="1:6" s="10" customFormat="1" ht="49.5" customHeight="1" outlineLevel="1">
      <c r="A90" s="34" t="s">
        <v>121</v>
      </c>
      <c r="B90" s="41"/>
      <c r="C90" s="29"/>
      <c r="D90" s="29">
        <v>300</v>
      </c>
      <c r="E90" s="29"/>
      <c r="F90" s="33">
        <f t="shared" si="3"/>
        <v>0</v>
      </c>
    </row>
    <row r="91" spans="1:6" s="10" customFormat="1" ht="51" customHeight="1" outlineLevel="1">
      <c r="A91" s="34" t="s">
        <v>122</v>
      </c>
      <c r="B91" s="41"/>
      <c r="C91" s="29"/>
      <c r="D91" s="29">
        <v>300</v>
      </c>
      <c r="E91" s="29"/>
      <c r="F91" s="33">
        <f t="shared" si="3"/>
        <v>0</v>
      </c>
    </row>
    <row r="92" spans="1:6" s="10" customFormat="1" ht="53.25" customHeight="1" outlineLevel="1">
      <c r="A92" s="34" t="s">
        <v>123</v>
      </c>
      <c r="B92" s="41"/>
      <c r="C92" s="29"/>
      <c r="D92" s="29">
        <v>300</v>
      </c>
      <c r="E92" s="29"/>
      <c r="F92" s="33">
        <f t="shared" si="3"/>
        <v>0</v>
      </c>
    </row>
    <row r="93" spans="1:6" s="10" customFormat="1" ht="55.5" customHeight="1" outlineLevel="1">
      <c r="A93" s="34" t="s">
        <v>124</v>
      </c>
      <c r="B93" s="41"/>
      <c r="C93" s="29"/>
      <c r="D93" s="29">
        <v>300</v>
      </c>
      <c r="E93" s="29"/>
      <c r="F93" s="33">
        <f t="shared" si="3"/>
        <v>0</v>
      </c>
    </row>
    <row r="94" spans="1:6" s="10" customFormat="1" ht="56.25" customHeight="1" outlineLevel="1">
      <c r="A94" s="34" t="s">
        <v>125</v>
      </c>
      <c r="B94" s="41"/>
      <c r="C94" s="29"/>
      <c r="D94" s="29">
        <v>300</v>
      </c>
      <c r="E94" s="29"/>
      <c r="F94" s="33">
        <f t="shared" si="3"/>
        <v>0</v>
      </c>
    </row>
    <row r="95" spans="1:6" s="10" customFormat="1" ht="31.5" customHeight="1" outlineLevel="1">
      <c r="A95" s="40" t="s">
        <v>104</v>
      </c>
      <c r="B95" s="29"/>
      <c r="C95" s="29"/>
      <c r="D95" s="29"/>
      <c r="E95" s="43">
        <f>SUM(E84:E94)</f>
        <v>0</v>
      </c>
      <c r="F95" s="43">
        <f>SUM(F84:F94)</f>
        <v>0</v>
      </c>
    </row>
    <row r="96" spans="1:6" s="10" customFormat="1" ht="27" customHeight="1">
      <c r="A96" s="44" t="s">
        <v>131</v>
      </c>
      <c r="B96" s="6"/>
      <c r="C96" s="6"/>
      <c r="D96" s="6"/>
      <c r="E96" s="36">
        <f>E30+E39+E50+E71+E82+E95+E61</f>
        <v>0</v>
      </c>
      <c r="F96" s="37">
        <f>F30+F39+F50+F71+F82+F95+F61</f>
        <v>0</v>
      </c>
    </row>
    <row r="97" spans="6:6" s="10" customFormat="1" ht="15.75" customHeight="1"/>
    <row r="98" spans="6:6" s="10" customFormat="1" ht="15.75" customHeight="1">
      <c r="F98" s="12"/>
    </row>
  </sheetData>
  <mergeCells count="19">
    <mergeCell ref="A83:F83"/>
    <mergeCell ref="A51:F51"/>
    <mergeCell ref="A72:F72"/>
    <mergeCell ref="G52:H58"/>
    <mergeCell ref="G64:K69"/>
    <mergeCell ref="A46:A47"/>
    <mergeCell ref="A63:F63"/>
    <mergeCell ref="A62:F62"/>
    <mergeCell ref="A11:F11"/>
    <mergeCell ref="A31:F31"/>
    <mergeCell ref="A35:A36"/>
    <mergeCell ref="A44:A45"/>
    <mergeCell ref="A40:F40"/>
    <mergeCell ref="A2:F2"/>
    <mergeCell ref="A6:F6"/>
    <mergeCell ref="A9:A10"/>
    <mergeCell ref="B9:B10"/>
    <mergeCell ref="C9:C10"/>
    <mergeCell ref="E9:F9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6" orientation="landscape" r:id="rId1"/>
  <headerFooter alignWithMargins="0"/>
  <rowBreaks count="1" manualBreakCount="1">
    <brk id="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2"/>
  <sheetViews>
    <sheetView workbookViewId="0">
      <selection activeCell="F8" sqref="F8"/>
    </sheetView>
  </sheetViews>
  <sheetFormatPr defaultRowHeight="12.75"/>
  <cols>
    <col min="1" max="1" width="10.140625" bestFit="1" customWidth="1"/>
  </cols>
  <sheetData>
    <row r="2" spans="1:10">
      <c r="A2" s="1" t="s">
        <v>0</v>
      </c>
      <c r="D2" s="1" t="s">
        <v>4</v>
      </c>
      <c r="F2" s="1" t="s">
        <v>14</v>
      </c>
      <c r="J2" s="1" t="s">
        <v>19</v>
      </c>
    </row>
    <row r="3" spans="1:10">
      <c r="A3" t="s">
        <v>1</v>
      </c>
      <c r="D3" t="s">
        <v>5</v>
      </c>
      <c r="F3" t="s">
        <v>15</v>
      </c>
      <c r="J3" t="s">
        <v>20</v>
      </c>
    </row>
    <row r="4" spans="1:10">
      <c r="A4" t="s">
        <v>2</v>
      </c>
      <c r="D4" t="s">
        <v>3</v>
      </c>
      <c r="F4" t="s">
        <v>16</v>
      </c>
      <c r="J4" t="s">
        <v>21</v>
      </c>
    </row>
    <row r="5" spans="1:10">
      <c r="D5" t="s">
        <v>6</v>
      </c>
      <c r="F5" t="s">
        <v>17</v>
      </c>
    </row>
    <row r="6" spans="1:10">
      <c r="F6" t="s">
        <v>18</v>
      </c>
    </row>
    <row r="7" spans="1:10">
      <c r="A7" s="1" t="s">
        <v>23</v>
      </c>
      <c r="F7" t="s">
        <v>24</v>
      </c>
    </row>
    <row r="8" spans="1:10">
      <c r="A8" t="s">
        <v>26</v>
      </c>
      <c r="F8" t="s">
        <v>22</v>
      </c>
    </row>
    <row r="10" spans="1:10">
      <c r="A10" s="1" t="s">
        <v>7</v>
      </c>
    </row>
    <row r="11" spans="1:10">
      <c r="A11" s="2"/>
    </row>
    <row r="12" spans="1:10">
      <c r="A12" t="s">
        <v>31</v>
      </c>
    </row>
    <row r="13" spans="1:10">
      <c r="A13" s="1" t="s">
        <v>9</v>
      </c>
    </row>
    <row r="15" spans="1:10">
      <c r="A15" t="s">
        <v>32</v>
      </c>
    </row>
    <row r="16" spans="1:10">
      <c r="A16" s="1" t="s">
        <v>10</v>
      </c>
    </row>
    <row r="17" spans="1:1">
      <c r="A17" t="s">
        <v>13</v>
      </c>
    </row>
    <row r="18" spans="1:1">
      <c r="A18" t="s">
        <v>11</v>
      </c>
    </row>
    <row r="19" spans="1:1">
      <c r="A19" t="s">
        <v>12</v>
      </c>
    </row>
    <row r="22" spans="1:1">
      <c r="A22" s="1" t="s">
        <v>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для сайта</vt:lpstr>
      <vt:lpstr>Параметры</vt:lpstr>
      <vt:lpstr>АдресДоставки</vt:lpstr>
      <vt:lpstr>Дата</vt:lpstr>
      <vt:lpstr>Доставка</vt:lpstr>
      <vt:lpstr>'для сайта'!Область_печати</vt:lpstr>
      <vt:lpstr>Перевозчики</vt:lpstr>
      <vt:lpstr>СпособОплаты</vt:lpstr>
      <vt:lpstr>юрфизлицо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2019-03-14T08:13:53Z</cp:lastPrinted>
  <dcterms:created xsi:type="dcterms:W3CDTF">1996-10-08T23:32:33Z</dcterms:created>
  <dcterms:modified xsi:type="dcterms:W3CDTF">2020-03-13T08:57:55Z</dcterms:modified>
</cp:coreProperties>
</file>